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26" windowWidth="11535" windowHeight="6375" activeTab="0"/>
  </bookViews>
  <sheets>
    <sheet name="JOLANT" sheetId="1" r:id="rId1"/>
  </sheets>
  <definedNames/>
  <calcPr fullCalcOnLoad="1"/>
</workbook>
</file>

<file path=xl/sharedStrings.xml><?xml version="1.0" encoding="utf-8"?>
<sst xmlns="http://schemas.openxmlformats.org/spreadsheetml/2006/main" count="204" uniqueCount="202">
  <si>
    <t>01.11</t>
  </si>
  <si>
    <t>Halogeninti naudoti tirpikliai</t>
  </si>
  <si>
    <t>01.12</t>
  </si>
  <si>
    <t>Nehalogeninti naudoti tirpikliai</t>
  </si>
  <si>
    <t>01.14</t>
  </si>
  <si>
    <t>Dumblas su nehalogenintais tirpikliais</t>
  </si>
  <si>
    <t>01.21</t>
  </si>
  <si>
    <t>01.22</t>
  </si>
  <si>
    <t>01.24</t>
  </si>
  <si>
    <t>01.31</t>
  </si>
  <si>
    <t>01.32</t>
  </si>
  <si>
    <t>Kitos naudotos alyvos</t>
  </si>
  <si>
    <t>02.11</t>
  </si>
  <si>
    <t>02.12</t>
  </si>
  <si>
    <t>Liekanos talpyklose ir rezervuaruose</t>
  </si>
  <si>
    <t>02.13</t>
  </si>
  <si>
    <t>02.21</t>
  </si>
  <si>
    <t>02.22</t>
  </si>
  <si>
    <t>Dumblas su angliavandeniliais</t>
  </si>
  <si>
    <t>02.30</t>
  </si>
  <si>
    <t>03.12</t>
  </si>
  <si>
    <t>Netinkami naudoti vaistai</t>
  </si>
  <si>
    <t>03.13</t>
  </si>
  <si>
    <t>03.14</t>
  </si>
  <si>
    <t>03.32</t>
  </si>
  <si>
    <t>05.10</t>
  </si>
  <si>
    <t>06.11</t>
  </si>
  <si>
    <t>06.12</t>
  </si>
  <si>
    <t>06.22</t>
  </si>
  <si>
    <t>06.23</t>
  </si>
  <si>
    <t>Vario atliekos</t>
  </si>
  <si>
    <t>06.24</t>
  </si>
  <si>
    <t>06.25</t>
  </si>
  <si>
    <t>06.31</t>
  </si>
  <si>
    <t>06.32</t>
  </si>
  <si>
    <t>06.33</t>
  </si>
  <si>
    <t>06.41</t>
  </si>
  <si>
    <t>07.11</t>
  </si>
  <si>
    <t>07.12</t>
  </si>
  <si>
    <t>07.13</t>
  </si>
  <si>
    <t>Kitos stiklo atliekos</t>
  </si>
  <si>
    <t>07.21</t>
  </si>
  <si>
    <t>07.22</t>
  </si>
  <si>
    <t>07.23</t>
  </si>
  <si>
    <t>Kitos popieriaus ir kartono atliekos</t>
  </si>
  <si>
    <t>07.31</t>
  </si>
  <si>
    <t>Naudotos padangos</t>
  </si>
  <si>
    <t>07.32</t>
  </si>
  <si>
    <t>Kitos gumos atliekos</t>
  </si>
  <si>
    <t>07.41</t>
  </si>
  <si>
    <t>07.42</t>
  </si>
  <si>
    <t>07.51</t>
  </si>
  <si>
    <t>07.52</t>
  </si>
  <si>
    <t>07.53</t>
  </si>
  <si>
    <t>Kitos medienos atliekos</t>
  </si>
  <si>
    <t>07.61</t>
  </si>
  <si>
    <t>07.62</t>
  </si>
  <si>
    <t>07.63</t>
  </si>
  <si>
    <t>07.64</t>
  </si>
  <si>
    <t>Odos atliekos</t>
  </si>
  <si>
    <t>08.11</t>
  </si>
  <si>
    <t>08.13</t>
  </si>
  <si>
    <t>08.21</t>
  </si>
  <si>
    <t>Asmeniniai (lengvieji) automobiliai</t>
  </si>
  <si>
    <t>08.22</t>
  </si>
  <si>
    <t>08.32</t>
  </si>
  <si>
    <t>08.41</t>
  </si>
  <si>
    <t>08.42</t>
  </si>
  <si>
    <t>Naudoti katalitiniai konverteriai</t>
  </si>
  <si>
    <t>08.43</t>
  </si>
  <si>
    <t>09.00</t>
  </si>
  <si>
    <t>10.11</t>
  </si>
  <si>
    <t>10.12</t>
  </si>
  <si>
    <t>10.20</t>
  </si>
  <si>
    <t>10.31</t>
  </si>
  <si>
    <t>10.32</t>
  </si>
  <si>
    <t>11.11</t>
  </si>
  <si>
    <t>11.12</t>
  </si>
  <si>
    <t>11.21</t>
  </si>
  <si>
    <t>11.22</t>
  </si>
  <si>
    <t>11.31</t>
  </si>
  <si>
    <t>11.32</t>
  </si>
  <si>
    <t>Kitos apdorojimo atliekos</t>
  </si>
  <si>
    <t>12.11</t>
  </si>
  <si>
    <t>12.12</t>
  </si>
  <si>
    <t>12.20</t>
  </si>
  <si>
    <t>Geriamojo vandens valymo dumblas</t>
  </si>
  <si>
    <t>12.40</t>
  </si>
  <si>
    <t>13.11</t>
  </si>
  <si>
    <t>13.12</t>
  </si>
  <si>
    <t>Asbesto atliekos</t>
  </si>
  <si>
    <t>13.13</t>
  </si>
  <si>
    <t>13.14</t>
  </si>
  <si>
    <t>13.21</t>
  </si>
  <si>
    <t>13.22</t>
  </si>
  <si>
    <t>Mineralinis dumblas</t>
  </si>
  <si>
    <t>13.32</t>
  </si>
  <si>
    <t>13.41</t>
  </si>
  <si>
    <t>13.42</t>
  </si>
  <si>
    <t>kodas</t>
  </si>
  <si>
    <t>pavadinimas</t>
  </si>
  <si>
    <t>Kiekis</t>
  </si>
  <si>
    <t>metų</t>
  </si>
  <si>
    <t>pradžioje</t>
  </si>
  <si>
    <t>(tonomis)</t>
  </si>
  <si>
    <t>Gautas</t>
  </si>
  <si>
    <t>kiekis</t>
  </si>
  <si>
    <t>Sutvarkymas (kiekis tonomis)</t>
  </si>
  <si>
    <t>šalinimas</t>
  </si>
  <si>
    <t>sąvartyne</t>
  </si>
  <si>
    <t>kitais būdais</t>
  </si>
  <si>
    <t>eksportas</t>
  </si>
  <si>
    <t>su energija</t>
  </si>
  <si>
    <t>be energijos</t>
  </si>
  <si>
    <t>perdirbimas</t>
  </si>
  <si>
    <t>saugojimo</t>
  </si>
  <si>
    <t>būdais</t>
  </si>
  <si>
    <t>(1.2.,1.6.)</t>
  </si>
  <si>
    <t>deginimas</t>
  </si>
  <si>
    <t>Saugojimas(kiekis tonomis)</t>
  </si>
  <si>
    <t>(3.1.,3.2.,3.3.)</t>
  </si>
  <si>
    <t>(1.3.,1.7.)</t>
  </si>
  <si>
    <t>(2.1.,2.2.)</t>
  </si>
  <si>
    <t>(1.4.,1.8.)</t>
  </si>
  <si>
    <t>(1.1.,1.5.)</t>
  </si>
  <si>
    <t>Atlieka</t>
  </si>
  <si>
    <t>Respublika</t>
  </si>
  <si>
    <t>APIBENDRINTAS ATLIEKŲ TVARKYMAS</t>
  </si>
  <si>
    <t>VISO:</t>
  </si>
  <si>
    <t>VISO</t>
  </si>
  <si>
    <t>SUTVARKYTA</t>
  </si>
  <si>
    <t>NETVARKYTA</t>
  </si>
  <si>
    <t>Duomenys formuojami pagal statistinį klasifikatorių: visos atliekų grupės</t>
  </si>
  <si>
    <t>Duomenys surūšiuoti pagal atliekų kodus</t>
  </si>
  <si>
    <t>Aliuminio atliekos, išskyrus pakuotes</t>
  </si>
  <si>
    <t>Deginimo šlakai ir pelenai</t>
  </si>
  <si>
    <t>Rūgščių atliekos</t>
  </si>
  <si>
    <t>Kitos druskų atliekos</t>
  </si>
  <si>
    <t>Naudotos variklių alyvos</t>
  </si>
  <si>
    <t>Cheminių reakcijų liekanos</t>
  </si>
  <si>
    <t>Kitos cheminių preparatų atliekos</t>
  </si>
  <si>
    <t>Kitų metalų atliekos</t>
  </si>
  <si>
    <t>Pakuočių iš juodųjų metalų  atliekos</t>
  </si>
  <si>
    <t>Aliumininių pakuočių atliekos</t>
  </si>
  <si>
    <t>Mišrių metalinių pakuočių atliekos</t>
  </si>
  <si>
    <t>Kitos mišrios metalų atliekos</t>
  </si>
  <si>
    <t>Popierinių ir kartoninių pakuočių atliekos</t>
  </si>
  <si>
    <t>Plastikinių pakuočių  atliekos</t>
  </si>
  <si>
    <t>Kitos plastikų atliekos</t>
  </si>
  <si>
    <t>Medinių pakuočių atliekos</t>
  </si>
  <si>
    <t>Tekstilinių pakuočių atliekos</t>
  </si>
  <si>
    <t>Baterijų ir akumuliatorių atliekos</t>
  </si>
  <si>
    <t>Gyvulinių produktų perdirbimo atliekos</t>
  </si>
  <si>
    <t>Maisto produktų atliekos</t>
  </si>
  <si>
    <t>Parkų ir sodų atliekos</t>
  </si>
  <si>
    <t>Gatvių valymo atliekos</t>
  </si>
  <si>
    <t>Kitos mišrios nemetalų atliekos</t>
  </si>
  <si>
    <t>Transporto priemonių smulkinimo atliekos</t>
  </si>
  <si>
    <t>Atmatų duobių turinys</t>
  </si>
  <si>
    <t>Betono ir plytų atliekos</t>
  </si>
  <si>
    <t>Smaluotos (asfaltuotos) kelių dangų atliekos</t>
  </si>
  <si>
    <t>Mišrios griovimo darbų atliekos</t>
  </si>
  <si>
    <t>Dirbtinių mineralų atliekos</t>
  </si>
  <si>
    <t>Iš jų viso pavojingų atliekų:</t>
  </si>
  <si>
    <t>Iš jų viso nepavojingų atliekų:</t>
  </si>
  <si>
    <t>Šarmų atliekos</t>
  </si>
  <si>
    <t>Deguto ir anglinės atliekos</t>
  </si>
  <si>
    <t>Gamybinių nuotėkų valymo dumblas</t>
  </si>
  <si>
    <t>Kitos cheminės atliekos, sumaišytos apdorojimui</t>
  </si>
  <si>
    <t>Juodųjų metalų gabalinės atliekos</t>
  </si>
  <si>
    <t>Stiklo pakuotės rūšiuotos pagal spalvas</t>
  </si>
  <si>
    <t>Mišrios stiklo pakuotės</t>
  </si>
  <si>
    <t>Pramonės transporto priemonės</t>
  </si>
  <si>
    <t>Srutos ir mėšlas</t>
  </si>
  <si>
    <t>Mišrios buitinės ir panašios atliekos</t>
  </si>
  <si>
    <t>Mišrios ne metalinės pakuotės</t>
  </si>
  <si>
    <t>Užterštas dirvožemis (gruntas)</t>
  </si>
  <si>
    <t>Dažai, lakai, rašalai,  klijai ir lipniosios medžiagos</t>
  </si>
  <si>
    <t>Juodųjų metalų drožlės ir pjuvenos</t>
  </si>
  <si>
    <t>Laikraščių ir žurnalų atliekos</t>
  </si>
  <si>
    <t>Pjuvenos ir drožlės</t>
  </si>
  <si>
    <t>Dėvėti drabužiai</t>
  </si>
  <si>
    <t>Daržovių produktų perdirbimo atliekos</t>
  </si>
  <si>
    <t>Medžių genėjimo  atliekos</t>
  </si>
  <si>
    <t>Smėlio ir žvyro atliekos</t>
  </si>
  <si>
    <t>Ugniai atsparių medžiagų atliekos</t>
  </si>
  <si>
    <t>Žmonių sveikatos priežiūros atliekos</t>
  </si>
  <si>
    <t>Įvairios tekstilės atliekos</t>
  </si>
  <si>
    <t>Pramonėje ir prekyboje naudojamos mašinos ir įrenginiai, išskyrus elektroninius įrenginius</t>
  </si>
  <si>
    <t>Kiti elektroniniai įrenginiai</t>
  </si>
  <si>
    <t>Kiti didieji buitiniai įrenginiai</t>
  </si>
  <si>
    <t>Kitos mašinų ir įrenginių detalės</t>
  </si>
  <si>
    <t>02.14</t>
  </si>
  <si>
    <t>Fizikinio atskyrimo operacijų atliekos</t>
  </si>
  <si>
    <t>06.13</t>
  </si>
  <si>
    <t>Švino atliekos</t>
  </si>
  <si>
    <t>08.12</t>
  </si>
  <si>
    <t>Duomenų apdorojimo įrenginiai</t>
  </si>
  <si>
    <t>2002 m.</t>
  </si>
  <si>
    <t>Juodieji metalai, atsiradę rūšiuojant atliekas magnetiniu būdu</t>
  </si>
  <si>
    <t>Buitinių nuotėkų valymo įrenginiuose susidaręs dumblas</t>
  </si>
  <si>
    <t>Kitų nuotėkų valymo įrenginiuose susidaręs dumblas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</si>
</sst>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</numFmts>
  <fonts count="6">
    <font>
      <sz val="10"/>
      <name val="Arial"/>
      <family val="0"/>
    </font>
    <font>
      <sz val="8"/>
      <name val="BaltikaLT"/>
      <family val="0"/>
    </font>
    <font>
      <sz val="8"/>
      <name val="Times New Roman Baltic"/>
      <family val="1"/>
    </font>
    <font>
      <b/>
      <i/>
      <sz val="8"/>
      <name val="Times New Roman Baltic"/>
      <family val="1"/>
    </font>
    <font>
      <sz val="8"/>
      <name val="Arial"/>
      <family val="0"/>
    </font>
    <font>
      <b/>
      <sz val="8"/>
      <name val="Times New Roman Balti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13" xfId="0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75" zoomScaleNormal="75" workbookViewId="0" topLeftCell="B73">
      <selection activeCell="C97" sqref="C97"/>
    </sheetView>
  </sheetViews>
  <sheetFormatPr defaultColWidth="9.140625" defaultRowHeight="12.75"/>
  <cols>
    <col min="1" max="1" width="4.421875" style="0" customWidth="1"/>
    <col min="2" max="2" width="39.8515625" style="0" customWidth="1"/>
    <col min="3" max="3" width="10.421875" style="1" customWidth="1"/>
    <col min="4" max="5" width="9.421875" style="1" customWidth="1"/>
    <col min="6" max="6" width="9.57421875" style="1" customWidth="1"/>
    <col min="7" max="7" width="9.140625" style="1" customWidth="1"/>
    <col min="8" max="8" width="10.421875" style="1" customWidth="1"/>
    <col min="9" max="9" width="8.421875" style="1" customWidth="1"/>
    <col min="10" max="10" width="8.57421875" style="1" customWidth="1"/>
    <col min="11" max="11" width="8.7109375" style="54" customWidth="1"/>
    <col min="12" max="12" width="9.140625" style="1" customWidth="1"/>
  </cols>
  <sheetData>
    <row r="1" spans="1:12" ht="12.75">
      <c r="A1" s="3"/>
      <c r="B1" s="3"/>
      <c r="C1" s="4"/>
      <c r="D1" s="4"/>
      <c r="E1" s="4"/>
      <c r="F1" s="4"/>
      <c r="G1" s="4"/>
      <c r="H1" s="4"/>
      <c r="I1" s="4"/>
      <c r="J1" s="4"/>
      <c r="K1" s="52"/>
      <c r="L1" s="4"/>
    </row>
    <row r="2" spans="1:12" ht="12.75">
      <c r="A2" s="3"/>
      <c r="B2" s="3"/>
      <c r="C2" s="4"/>
      <c r="D2" s="5" t="s">
        <v>127</v>
      </c>
      <c r="E2" s="5"/>
      <c r="F2" s="4"/>
      <c r="G2" s="4"/>
      <c r="H2" s="4" t="s">
        <v>198</v>
      </c>
      <c r="I2" s="4"/>
      <c r="J2" s="4"/>
      <c r="K2" s="52"/>
      <c r="L2" s="4"/>
    </row>
    <row r="3" spans="1:12" ht="12.75">
      <c r="A3" s="6" t="s">
        <v>126</v>
      </c>
      <c r="B3" s="6"/>
      <c r="C3" s="4"/>
      <c r="D3" s="4"/>
      <c r="E3" s="4"/>
      <c r="F3" s="4"/>
      <c r="G3" s="4"/>
      <c r="H3" s="4"/>
      <c r="I3" s="4"/>
      <c r="J3" s="4"/>
      <c r="K3" s="52"/>
      <c r="L3" s="4"/>
    </row>
    <row r="4" spans="1:12" ht="12.75">
      <c r="A4" s="6" t="s">
        <v>132</v>
      </c>
      <c r="B4" s="6"/>
      <c r="C4" s="4"/>
      <c r="D4" s="4"/>
      <c r="E4" s="4"/>
      <c r="F4" s="4"/>
      <c r="G4" s="4"/>
      <c r="H4" s="4"/>
      <c r="I4" s="4"/>
      <c r="J4" s="4"/>
      <c r="K4" s="52"/>
      <c r="L4" s="4"/>
    </row>
    <row r="5" spans="1:12" ht="12.75">
      <c r="A5" s="6" t="s">
        <v>133</v>
      </c>
      <c r="B5" s="6"/>
      <c r="C5" s="4"/>
      <c r="D5" s="4"/>
      <c r="E5" s="4"/>
      <c r="F5" s="4"/>
      <c r="G5" s="4"/>
      <c r="H5" s="4"/>
      <c r="I5" s="4"/>
      <c r="J5" s="4"/>
      <c r="K5" s="52"/>
      <c r="L5" s="4"/>
    </row>
    <row r="6" spans="1:12" ht="12.75">
      <c r="A6" s="7"/>
      <c r="B6" s="8" t="s">
        <v>125</v>
      </c>
      <c r="C6" s="9" t="s">
        <v>101</v>
      </c>
      <c r="D6" s="10" t="s">
        <v>105</v>
      </c>
      <c r="E6" s="11"/>
      <c r="F6" s="12"/>
      <c r="G6" s="13" t="s">
        <v>107</v>
      </c>
      <c r="H6" s="14"/>
      <c r="I6" s="14"/>
      <c r="J6" s="14"/>
      <c r="K6" s="49" t="s">
        <v>119</v>
      </c>
      <c r="L6" s="15"/>
    </row>
    <row r="7" spans="1:12" ht="12.75">
      <c r="A7" s="7"/>
      <c r="B7" s="17"/>
      <c r="C7" s="18" t="s">
        <v>102</v>
      </c>
      <c r="D7" s="19" t="s">
        <v>106</v>
      </c>
      <c r="E7" s="11"/>
      <c r="F7" s="20" t="s">
        <v>108</v>
      </c>
      <c r="G7" s="15"/>
      <c r="H7" s="21" t="s">
        <v>118</v>
      </c>
      <c r="I7" s="22"/>
      <c r="J7" s="49"/>
      <c r="K7" s="10" t="s">
        <v>115</v>
      </c>
      <c r="L7" s="47"/>
    </row>
    <row r="8" spans="1:12" ht="12.75">
      <c r="A8" s="23" t="s">
        <v>99</v>
      </c>
      <c r="B8" s="24" t="s">
        <v>100</v>
      </c>
      <c r="C8" s="18" t="s">
        <v>103</v>
      </c>
      <c r="D8" s="19"/>
      <c r="E8" s="25" t="s">
        <v>109</v>
      </c>
      <c r="F8" s="19" t="s">
        <v>110</v>
      </c>
      <c r="G8" s="19" t="s">
        <v>111</v>
      </c>
      <c r="H8" s="26" t="s">
        <v>112</v>
      </c>
      <c r="I8" s="10" t="s">
        <v>113</v>
      </c>
      <c r="J8" s="50" t="s">
        <v>114</v>
      </c>
      <c r="K8" s="19" t="s">
        <v>116</v>
      </c>
      <c r="L8" s="47" t="s">
        <v>110</v>
      </c>
    </row>
    <row r="9" spans="1:12" ht="12.75">
      <c r="A9" s="27"/>
      <c r="B9" s="28"/>
      <c r="C9" s="29" t="s">
        <v>104</v>
      </c>
      <c r="D9" s="30" t="s">
        <v>104</v>
      </c>
      <c r="E9" s="31" t="s">
        <v>124</v>
      </c>
      <c r="F9" s="30" t="s">
        <v>123</v>
      </c>
      <c r="G9" s="32"/>
      <c r="H9" s="31" t="s">
        <v>122</v>
      </c>
      <c r="I9" s="30" t="s">
        <v>121</v>
      </c>
      <c r="J9" s="51" t="s">
        <v>120</v>
      </c>
      <c r="K9" s="30" t="s">
        <v>117</v>
      </c>
      <c r="L9" s="48"/>
    </row>
    <row r="10" spans="1:12" ht="12.75">
      <c r="A10" s="34" t="s">
        <v>0</v>
      </c>
      <c r="B10" s="34" t="s">
        <v>1</v>
      </c>
      <c r="C10" s="35">
        <v>30.8</v>
      </c>
      <c r="D10" s="35">
        <v>10.53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16">
        <v>0</v>
      </c>
      <c r="K10" s="35">
        <v>41.33</v>
      </c>
      <c r="L10" s="15">
        <v>0</v>
      </c>
    </row>
    <row r="11" spans="1:12" ht="12.75">
      <c r="A11" s="34" t="s">
        <v>2</v>
      </c>
      <c r="B11" s="34" t="s">
        <v>3</v>
      </c>
      <c r="C11" s="35">
        <v>48.36</v>
      </c>
      <c r="D11" s="35">
        <v>66.19</v>
      </c>
      <c r="E11" s="35">
        <v>0</v>
      </c>
      <c r="F11" s="35">
        <v>0</v>
      </c>
      <c r="G11" s="35">
        <v>0</v>
      </c>
      <c r="H11" s="35">
        <v>0</v>
      </c>
      <c r="I11" s="35">
        <v>46.22</v>
      </c>
      <c r="J11" s="16">
        <v>0.001</v>
      </c>
      <c r="K11" s="35">
        <v>68.329</v>
      </c>
      <c r="L11" s="15">
        <v>0</v>
      </c>
    </row>
    <row r="12" spans="1:12" ht="12.75">
      <c r="A12" s="34" t="s">
        <v>4</v>
      </c>
      <c r="B12" s="34" t="s">
        <v>5</v>
      </c>
      <c r="C12" s="35">
        <v>2.175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2.175</v>
      </c>
      <c r="J12" s="16">
        <v>0</v>
      </c>
      <c r="K12" s="35">
        <v>0</v>
      </c>
      <c r="L12" s="15">
        <v>0</v>
      </c>
    </row>
    <row r="13" spans="1:12" ht="12.75">
      <c r="A13" s="34" t="s">
        <v>6</v>
      </c>
      <c r="B13" s="34" t="s">
        <v>136</v>
      </c>
      <c r="C13" s="35">
        <v>1.595</v>
      </c>
      <c r="D13" s="35">
        <v>245.852</v>
      </c>
      <c r="E13" s="35">
        <v>0</v>
      </c>
      <c r="F13" s="35">
        <v>0</v>
      </c>
      <c r="G13" s="35">
        <v>0</v>
      </c>
      <c r="H13" s="35">
        <v>0</v>
      </c>
      <c r="I13" s="35">
        <v>0.02</v>
      </c>
      <c r="J13" s="16">
        <v>244.883</v>
      </c>
      <c r="K13" s="35">
        <v>2.544</v>
      </c>
      <c r="L13" s="15">
        <v>0</v>
      </c>
    </row>
    <row r="14" spans="1:12" ht="12.75">
      <c r="A14" s="34" t="s">
        <v>7</v>
      </c>
      <c r="B14" s="34" t="s">
        <v>165</v>
      </c>
      <c r="C14" s="35">
        <v>1499.07</v>
      </c>
      <c r="D14" s="35">
        <v>399.312</v>
      </c>
      <c r="E14" s="35">
        <v>0</v>
      </c>
      <c r="F14" s="35">
        <v>0</v>
      </c>
      <c r="G14" s="35">
        <v>0</v>
      </c>
      <c r="H14" s="35">
        <v>0</v>
      </c>
      <c r="I14" s="35">
        <v>185.69</v>
      </c>
      <c r="J14" s="16">
        <v>50.4</v>
      </c>
      <c r="K14" s="35">
        <v>1662.292</v>
      </c>
      <c r="L14" s="15">
        <v>0</v>
      </c>
    </row>
    <row r="15" spans="1:12" ht="12.75">
      <c r="A15" s="34" t="s">
        <v>8</v>
      </c>
      <c r="B15" s="34" t="s">
        <v>137</v>
      </c>
      <c r="C15" s="35">
        <v>64.779</v>
      </c>
      <c r="D15" s="35">
        <v>865.335</v>
      </c>
      <c r="E15" s="35">
        <v>613.95</v>
      </c>
      <c r="F15" s="35">
        <v>0</v>
      </c>
      <c r="G15" s="35">
        <v>0</v>
      </c>
      <c r="H15" s="35">
        <v>0</v>
      </c>
      <c r="I15" s="35">
        <v>0</v>
      </c>
      <c r="J15" s="16">
        <v>0</v>
      </c>
      <c r="K15" s="35">
        <v>316.164</v>
      </c>
      <c r="L15" s="15">
        <v>0</v>
      </c>
    </row>
    <row r="16" spans="1:12" ht="12.75">
      <c r="A16" s="34" t="s">
        <v>9</v>
      </c>
      <c r="B16" s="34" t="s">
        <v>138</v>
      </c>
      <c r="C16" s="35">
        <v>880.217</v>
      </c>
      <c r="D16" s="35">
        <v>2705.46</v>
      </c>
      <c r="E16" s="35">
        <v>0</v>
      </c>
      <c r="F16" s="35">
        <v>0</v>
      </c>
      <c r="G16" s="35">
        <v>0</v>
      </c>
      <c r="H16" s="35">
        <v>1363.708</v>
      </c>
      <c r="I16" s="35">
        <v>680.044</v>
      </c>
      <c r="J16" s="16">
        <v>531.185</v>
      </c>
      <c r="K16" s="35">
        <v>986.591</v>
      </c>
      <c r="L16" s="15">
        <v>24.149</v>
      </c>
    </row>
    <row r="17" spans="1:12" ht="12.75">
      <c r="A17" s="34" t="s">
        <v>10</v>
      </c>
      <c r="B17" s="34" t="s">
        <v>11</v>
      </c>
      <c r="C17" s="35">
        <v>301.911</v>
      </c>
      <c r="D17" s="35">
        <v>1740.199</v>
      </c>
      <c r="E17" s="35">
        <v>0</v>
      </c>
      <c r="F17" s="35">
        <v>782</v>
      </c>
      <c r="G17" s="35">
        <v>0</v>
      </c>
      <c r="H17" s="35">
        <v>19.002</v>
      </c>
      <c r="I17" s="35">
        <v>112.586</v>
      </c>
      <c r="J17" s="16">
        <v>53.5</v>
      </c>
      <c r="K17" s="35">
        <v>1075.022</v>
      </c>
      <c r="L17" s="15">
        <v>0</v>
      </c>
    </row>
    <row r="18" spans="1:12" ht="12.75">
      <c r="A18" s="34" t="s">
        <v>12</v>
      </c>
      <c r="B18" s="34" t="s">
        <v>166</v>
      </c>
      <c r="C18" s="35">
        <v>0</v>
      </c>
      <c r="D18" s="35">
        <v>5.8</v>
      </c>
      <c r="E18" s="35">
        <v>5</v>
      </c>
      <c r="F18" s="35">
        <v>0</v>
      </c>
      <c r="G18" s="35">
        <v>0</v>
      </c>
      <c r="H18" s="35">
        <v>0</v>
      </c>
      <c r="I18" s="35">
        <v>0.8</v>
      </c>
      <c r="J18" s="16">
        <v>0</v>
      </c>
      <c r="K18" s="35">
        <v>0</v>
      </c>
      <c r="L18" s="15">
        <v>0</v>
      </c>
    </row>
    <row r="19" spans="1:12" ht="12.75">
      <c r="A19" s="34" t="s">
        <v>13</v>
      </c>
      <c r="B19" s="34" t="s">
        <v>14</v>
      </c>
      <c r="C19" s="35">
        <v>359.071</v>
      </c>
      <c r="D19" s="35">
        <v>43478.815</v>
      </c>
      <c r="E19" s="35">
        <v>0</v>
      </c>
      <c r="F19" s="35">
        <v>13729.7</v>
      </c>
      <c r="G19" s="35">
        <v>0</v>
      </c>
      <c r="H19" s="35">
        <v>194</v>
      </c>
      <c r="I19" s="35">
        <v>257.752</v>
      </c>
      <c r="J19" s="16">
        <v>25482.5</v>
      </c>
      <c r="K19" s="35">
        <v>4173.934</v>
      </c>
      <c r="L19" s="15">
        <v>0</v>
      </c>
    </row>
    <row r="20" spans="1:12" ht="12.75">
      <c r="A20" s="34" t="s">
        <v>15</v>
      </c>
      <c r="B20" s="34" t="s">
        <v>139</v>
      </c>
      <c r="C20" s="35">
        <v>0.759</v>
      </c>
      <c r="D20" s="35">
        <v>2399.712</v>
      </c>
      <c r="E20" s="35">
        <v>2390.06</v>
      </c>
      <c r="F20" s="35">
        <v>0</v>
      </c>
      <c r="G20" s="35">
        <v>0</v>
      </c>
      <c r="H20" s="35">
        <v>0</v>
      </c>
      <c r="I20" s="35">
        <v>5</v>
      </c>
      <c r="J20" s="16">
        <v>0.05</v>
      </c>
      <c r="K20" s="35">
        <v>5.361</v>
      </c>
      <c r="L20" s="15">
        <v>0</v>
      </c>
    </row>
    <row r="21" spans="1:12" ht="12.75">
      <c r="A21" s="34" t="s">
        <v>192</v>
      </c>
      <c r="B21" s="34" t="s">
        <v>193</v>
      </c>
      <c r="C21" s="35">
        <v>0</v>
      </c>
      <c r="D21" s="35">
        <v>0.029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16">
        <v>0</v>
      </c>
      <c r="K21" s="35">
        <v>0.029</v>
      </c>
      <c r="L21" s="15">
        <v>0</v>
      </c>
    </row>
    <row r="22" spans="1:12" ht="12.75">
      <c r="A22" s="34" t="s">
        <v>16</v>
      </c>
      <c r="B22" s="34" t="s">
        <v>167</v>
      </c>
      <c r="C22" s="35">
        <v>121260.405</v>
      </c>
      <c r="D22" s="35">
        <v>27001.71</v>
      </c>
      <c r="E22" s="35">
        <v>12062.64</v>
      </c>
      <c r="F22" s="35">
        <v>0</v>
      </c>
      <c r="G22" s="35">
        <v>0</v>
      </c>
      <c r="H22" s="35">
        <v>0</v>
      </c>
      <c r="I22" s="35">
        <v>0</v>
      </c>
      <c r="J22" s="16">
        <v>10009.05</v>
      </c>
      <c r="K22" s="35">
        <v>125094.2</v>
      </c>
      <c r="L22" s="15">
        <v>1096.225</v>
      </c>
    </row>
    <row r="23" spans="1:12" ht="12.75">
      <c r="A23" s="34" t="s">
        <v>17</v>
      </c>
      <c r="B23" s="34" t="s">
        <v>18</v>
      </c>
      <c r="C23" s="35">
        <v>57251.39</v>
      </c>
      <c r="D23" s="35">
        <v>48790.751</v>
      </c>
      <c r="E23" s="35">
        <v>0</v>
      </c>
      <c r="F23" s="35">
        <v>0</v>
      </c>
      <c r="G23" s="35">
        <v>0</v>
      </c>
      <c r="H23" s="35">
        <v>0</v>
      </c>
      <c r="I23" s="35">
        <v>0.6</v>
      </c>
      <c r="J23" s="16">
        <v>47389.62</v>
      </c>
      <c r="K23" s="35">
        <v>58651.921</v>
      </c>
      <c r="L23" s="15">
        <v>0</v>
      </c>
    </row>
    <row r="24" spans="1:12" ht="12.75">
      <c r="A24" s="34" t="s">
        <v>19</v>
      </c>
      <c r="B24" s="34" t="s">
        <v>176</v>
      </c>
      <c r="C24" s="35">
        <v>49300.72</v>
      </c>
      <c r="D24" s="35">
        <v>10678.133</v>
      </c>
      <c r="E24" s="35">
        <v>0</v>
      </c>
      <c r="F24" s="35">
        <v>9626.21</v>
      </c>
      <c r="G24" s="35">
        <v>0</v>
      </c>
      <c r="H24" s="35">
        <v>0</v>
      </c>
      <c r="I24" s="35">
        <v>52</v>
      </c>
      <c r="J24" s="16">
        <v>9705.85</v>
      </c>
      <c r="K24" s="35">
        <v>39096.793</v>
      </c>
      <c r="L24" s="15">
        <v>1498</v>
      </c>
    </row>
    <row r="25" spans="1:12" ht="12.75">
      <c r="A25" s="34" t="s">
        <v>20</v>
      </c>
      <c r="B25" s="34" t="s">
        <v>21</v>
      </c>
      <c r="C25" s="35">
        <v>53.813</v>
      </c>
      <c r="D25" s="35">
        <v>86.427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16">
        <v>0</v>
      </c>
      <c r="K25" s="35">
        <v>140.24</v>
      </c>
      <c r="L25" s="15">
        <v>0</v>
      </c>
    </row>
    <row r="26" spans="1:12" ht="12.75">
      <c r="A26" s="34" t="s">
        <v>22</v>
      </c>
      <c r="B26" s="34" t="s">
        <v>177</v>
      </c>
      <c r="C26" s="35">
        <v>120.018</v>
      </c>
      <c r="D26" s="35">
        <v>9019.431</v>
      </c>
      <c r="E26" s="35">
        <v>278.28</v>
      </c>
      <c r="F26" s="35">
        <v>0</v>
      </c>
      <c r="G26" s="35">
        <v>0</v>
      </c>
      <c r="H26" s="35">
        <v>8746</v>
      </c>
      <c r="I26" s="35">
        <v>21.536</v>
      </c>
      <c r="J26" s="16">
        <v>19.5</v>
      </c>
      <c r="K26" s="35">
        <v>74.133</v>
      </c>
      <c r="L26" s="15">
        <v>0</v>
      </c>
    </row>
    <row r="27" spans="1:12" ht="12.75" customHeight="1">
      <c r="A27" s="34" t="s">
        <v>23</v>
      </c>
      <c r="B27" s="34" t="s">
        <v>140</v>
      </c>
      <c r="C27" s="35">
        <v>106.701</v>
      </c>
      <c r="D27" s="35">
        <v>3172.896</v>
      </c>
      <c r="E27" s="35">
        <v>3126</v>
      </c>
      <c r="F27" s="35">
        <v>0</v>
      </c>
      <c r="G27" s="35">
        <v>0</v>
      </c>
      <c r="H27" s="35">
        <v>0</v>
      </c>
      <c r="I27" s="35">
        <v>18.9</v>
      </c>
      <c r="J27" s="16">
        <v>0</v>
      </c>
      <c r="K27" s="35">
        <v>134.697</v>
      </c>
      <c r="L27" s="15">
        <v>0</v>
      </c>
    </row>
    <row r="28" spans="1:12" ht="12.75">
      <c r="A28" s="34" t="s">
        <v>24</v>
      </c>
      <c r="B28" s="34" t="s">
        <v>168</v>
      </c>
      <c r="C28" s="35">
        <v>17.78</v>
      </c>
      <c r="D28" s="35">
        <v>53.78</v>
      </c>
      <c r="E28" s="35">
        <v>0</v>
      </c>
      <c r="F28" s="35">
        <v>0</v>
      </c>
      <c r="G28" s="35">
        <v>50.61</v>
      </c>
      <c r="H28" s="35">
        <v>0</v>
      </c>
      <c r="I28" s="35">
        <v>0</v>
      </c>
      <c r="J28" s="16">
        <v>0</v>
      </c>
      <c r="K28" s="35">
        <v>0</v>
      </c>
      <c r="L28" s="15">
        <v>20.95</v>
      </c>
    </row>
    <row r="29" spans="1:12" s="2" customFormat="1" ht="13.5" customHeight="1">
      <c r="A29" s="34" t="s">
        <v>25</v>
      </c>
      <c r="B29" s="34" t="s">
        <v>186</v>
      </c>
      <c r="C29" s="35">
        <v>1.911</v>
      </c>
      <c r="D29" s="35">
        <v>40.513</v>
      </c>
      <c r="E29" s="35">
        <v>2.404</v>
      </c>
      <c r="F29" s="35">
        <v>0.087</v>
      </c>
      <c r="G29" s="35">
        <v>0</v>
      </c>
      <c r="H29" s="35">
        <v>0</v>
      </c>
      <c r="I29" s="35">
        <v>21.463</v>
      </c>
      <c r="J29" s="16">
        <v>14.939</v>
      </c>
      <c r="K29" s="35">
        <v>3.311</v>
      </c>
      <c r="L29" s="15">
        <v>0.22</v>
      </c>
    </row>
    <row r="30" spans="1:12" ht="12.75">
      <c r="A30" s="34" t="s">
        <v>26</v>
      </c>
      <c r="B30" s="34" t="s">
        <v>169</v>
      </c>
      <c r="C30" s="35">
        <v>23640.872</v>
      </c>
      <c r="D30" s="35">
        <v>335504.504</v>
      </c>
      <c r="E30" s="35">
        <v>20</v>
      </c>
      <c r="F30" s="35">
        <v>0</v>
      </c>
      <c r="G30" s="35">
        <v>301200.305</v>
      </c>
      <c r="H30" s="35">
        <v>0</v>
      </c>
      <c r="I30" s="35">
        <v>0</v>
      </c>
      <c r="J30" s="16">
        <v>14669.393</v>
      </c>
      <c r="K30" s="35">
        <v>2629.45</v>
      </c>
      <c r="L30" s="15">
        <v>40626.228</v>
      </c>
    </row>
    <row r="31" spans="1:12" ht="12.75">
      <c r="A31" s="34" t="s">
        <v>27</v>
      </c>
      <c r="B31" s="34" t="s">
        <v>178</v>
      </c>
      <c r="C31" s="35">
        <v>10417.172</v>
      </c>
      <c r="D31" s="35">
        <v>318080.723</v>
      </c>
      <c r="E31" s="35">
        <v>5</v>
      </c>
      <c r="F31" s="35">
        <v>0</v>
      </c>
      <c r="G31" s="35">
        <v>288125.819</v>
      </c>
      <c r="H31" s="35">
        <v>0</v>
      </c>
      <c r="I31" s="35">
        <v>0</v>
      </c>
      <c r="J31" s="16">
        <v>8809.31</v>
      </c>
      <c r="K31" s="35">
        <v>18610.824</v>
      </c>
      <c r="L31" s="15">
        <v>12946.942</v>
      </c>
    </row>
    <row r="32" spans="1:12" ht="12.75">
      <c r="A32" s="34" t="s">
        <v>194</v>
      </c>
      <c r="B32" s="34" t="s">
        <v>199</v>
      </c>
      <c r="C32" s="35">
        <v>0</v>
      </c>
      <c r="D32" s="35">
        <v>867.08</v>
      </c>
      <c r="E32" s="35">
        <v>7.08</v>
      </c>
      <c r="F32" s="35">
        <v>0</v>
      </c>
      <c r="G32" s="35">
        <v>0</v>
      </c>
      <c r="H32" s="35">
        <v>0</v>
      </c>
      <c r="I32" s="35">
        <v>0</v>
      </c>
      <c r="J32" s="16">
        <v>860</v>
      </c>
      <c r="K32" s="35">
        <v>0</v>
      </c>
      <c r="L32" s="15">
        <v>0</v>
      </c>
    </row>
    <row r="33" spans="1:12" ht="12.75">
      <c r="A33" s="34" t="s">
        <v>28</v>
      </c>
      <c r="B33" s="34" t="s">
        <v>134</v>
      </c>
      <c r="C33" s="35">
        <v>21471.348</v>
      </c>
      <c r="D33" s="35">
        <v>21824.035</v>
      </c>
      <c r="E33" s="35">
        <v>0</v>
      </c>
      <c r="F33" s="35">
        <v>0</v>
      </c>
      <c r="G33" s="35">
        <v>16575.674</v>
      </c>
      <c r="H33" s="35">
        <v>0</v>
      </c>
      <c r="I33" s="35">
        <v>0</v>
      </c>
      <c r="J33" s="16">
        <v>4761.58</v>
      </c>
      <c r="K33" s="35">
        <v>138.344</v>
      </c>
      <c r="L33" s="15">
        <v>21819.785</v>
      </c>
    </row>
    <row r="34" spans="1:12" ht="12.75">
      <c r="A34" s="34" t="s">
        <v>29</v>
      </c>
      <c r="B34" s="34" t="s">
        <v>30</v>
      </c>
      <c r="C34" s="35">
        <v>9044.23</v>
      </c>
      <c r="D34" s="35">
        <v>9394.893</v>
      </c>
      <c r="E34" s="35">
        <v>0</v>
      </c>
      <c r="F34" s="35">
        <v>0</v>
      </c>
      <c r="G34" s="35">
        <v>8921.92</v>
      </c>
      <c r="H34" s="35">
        <v>0</v>
      </c>
      <c r="I34" s="35">
        <v>0</v>
      </c>
      <c r="J34" s="16">
        <v>148.9</v>
      </c>
      <c r="K34" s="35">
        <v>97.68</v>
      </c>
      <c r="L34" s="15">
        <v>9270.623</v>
      </c>
    </row>
    <row r="35" spans="1:12" ht="12.75">
      <c r="A35" s="34" t="s">
        <v>31</v>
      </c>
      <c r="B35" s="34" t="s">
        <v>195</v>
      </c>
      <c r="C35" s="35">
        <v>170.235</v>
      </c>
      <c r="D35" s="35">
        <v>3388.227</v>
      </c>
      <c r="E35" s="35">
        <v>0</v>
      </c>
      <c r="F35" s="35">
        <v>0</v>
      </c>
      <c r="G35" s="35">
        <v>3307.165</v>
      </c>
      <c r="H35" s="35">
        <v>0</v>
      </c>
      <c r="I35" s="35">
        <v>0</v>
      </c>
      <c r="J35" s="16">
        <v>0</v>
      </c>
      <c r="K35" s="35">
        <v>0.662</v>
      </c>
      <c r="L35" s="15">
        <v>250.635</v>
      </c>
    </row>
    <row r="36" spans="1:12" ht="12.75">
      <c r="A36" s="34" t="s">
        <v>32</v>
      </c>
      <c r="B36" s="34" t="s">
        <v>141</v>
      </c>
      <c r="C36" s="35">
        <v>231.401</v>
      </c>
      <c r="D36" s="35">
        <v>4196.117</v>
      </c>
      <c r="E36" s="35">
        <v>0</v>
      </c>
      <c r="F36" s="35">
        <v>0</v>
      </c>
      <c r="G36" s="35">
        <v>3029.105</v>
      </c>
      <c r="H36" s="35">
        <v>0</v>
      </c>
      <c r="I36" s="35">
        <v>0</v>
      </c>
      <c r="J36" s="16">
        <v>28.03</v>
      </c>
      <c r="K36" s="35">
        <v>1129.109</v>
      </c>
      <c r="L36" s="15">
        <v>241.274</v>
      </c>
    </row>
    <row r="37" spans="1:12" ht="12.75">
      <c r="A37" s="34" t="s">
        <v>33</v>
      </c>
      <c r="B37" s="34" t="s">
        <v>142</v>
      </c>
      <c r="C37" s="35">
        <v>3.43</v>
      </c>
      <c r="D37" s="35">
        <v>5397.35</v>
      </c>
      <c r="E37" s="35">
        <v>0</v>
      </c>
      <c r="F37" s="35">
        <v>0</v>
      </c>
      <c r="G37" s="35">
        <v>4924.6</v>
      </c>
      <c r="H37" s="35">
        <v>0</v>
      </c>
      <c r="I37" s="35">
        <v>0</v>
      </c>
      <c r="J37" s="16">
        <v>0</v>
      </c>
      <c r="K37" s="35">
        <v>6.18</v>
      </c>
      <c r="L37" s="15">
        <v>470</v>
      </c>
    </row>
    <row r="38" spans="1:12" ht="12.75">
      <c r="A38" s="34" t="s">
        <v>34</v>
      </c>
      <c r="B38" s="34" t="s">
        <v>143</v>
      </c>
      <c r="C38" s="35">
        <v>8.17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16">
        <v>0</v>
      </c>
      <c r="K38" s="35">
        <v>0</v>
      </c>
      <c r="L38" s="15">
        <v>8.17</v>
      </c>
    </row>
    <row r="39" spans="1:12" ht="12.75">
      <c r="A39" s="34" t="s">
        <v>35</v>
      </c>
      <c r="B39" s="34" t="s">
        <v>144</v>
      </c>
      <c r="C39" s="35">
        <v>21.01</v>
      </c>
      <c r="D39" s="35">
        <v>16.217</v>
      </c>
      <c r="E39" s="35">
        <v>16.127</v>
      </c>
      <c r="F39" s="35">
        <v>0</v>
      </c>
      <c r="G39" s="35">
        <v>0</v>
      </c>
      <c r="H39" s="35">
        <v>0</v>
      </c>
      <c r="I39" s="35">
        <v>21.01</v>
      </c>
      <c r="J39" s="16">
        <v>0</v>
      </c>
      <c r="K39" s="35">
        <v>0.09</v>
      </c>
      <c r="L39" s="15">
        <v>0</v>
      </c>
    </row>
    <row r="40" spans="1:12" ht="12.75">
      <c r="A40" s="34" t="s">
        <v>36</v>
      </c>
      <c r="B40" s="34" t="s">
        <v>145</v>
      </c>
      <c r="C40" s="35">
        <v>0.153</v>
      </c>
      <c r="D40" s="35">
        <v>1054.88</v>
      </c>
      <c r="E40" s="35">
        <v>0</v>
      </c>
      <c r="F40" s="35">
        <v>0</v>
      </c>
      <c r="G40" s="35">
        <v>1029.586</v>
      </c>
      <c r="H40" s="35">
        <v>0</v>
      </c>
      <c r="I40" s="35">
        <v>0</v>
      </c>
      <c r="J40" s="16">
        <v>0</v>
      </c>
      <c r="K40" s="35">
        <v>25.447</v>
      </c>
      <c r="L40" s="15">
        <v>0</v>
      </c>
    </row>
    <row r="41" spans="1:12" ht="12.75">
      <c r="A41" s="34" t="s">
        <v>37</v>
      </c>
      <c r="B41" s="34" t="s">
        <v>170</v>
      </c>
      <c r="C41" s="35">
        <v>457.201</v>
      </c>
      <c r="D41" s="35">
        <v>6162.35</v>
      </c>
      <c r="E41" s="35">
        <v>71.7</v>
      </c>
      <c r="F41" s="35">
        <v>0</v>
      </c>
      <c r="G41" s="35">
        <v>0</v>
      </c>
      <c r="H41" s="35">
        <v>0</v>
      </c>
      <c r="I41" s="35">
        <v>0</v>
      </c>
      <c r="J41" s="16">
        <v>6090.65</v>
      </c>
      <c r="K41" s="35">
        <v>457.201</v>
      </c>
      <c r="L41" s="15">
        <v>0</v>
      </c>
    </row>
    <row r="42" spans="1:12" ht="12.75">
      <c r="A42" s="34" t="s">
        <v>38</v>
      </c>
      <c r="B42" s="34" t="s">
        <v>171</v>
      </c>
      <c r="C42" s="35">
        <v>2.005</v>
      </c>
      <c r="D42" s="35">
        <v>57.278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16">
        <v>0</v>
      </c>
      <c r="K42" s="35">
        <v>59.283</v>
      </c>
      <c r="L42" s="15">
        <v>0</v>
      </c>
    </row>
    <row r="43" spans="1:12" ht="12.75">
      <c r="A43" s="34" t="s">
        <v>39</v>
      </c>
      <c r="B43" s="34" t="s">
        <v>40</v>
      </c>
      <c r="C43" s="35">
        <v>1139.635</v>
      </c>
      <c r="D43" s="35">
        <v>28557.199</v>
      </c>
      <c r="E43" s="35">
        <v>5.44</v>
      </c>
      <c r="F43" s="35">
        <v>0</v>
      </c>
      <c r="G43" s="35">
        <v>0</v>
      </c>
      <c r="H43" s="35">
        <v>0</v>
      </c>
      <c r="I43" s="35">
        <v>0</v>
      </c>
      <c r="J43" s="16">
        <v>28544</v>
      </c>
      <c r="K43" s="35">
        <v>34.394</v>
      </c>
      <c r="L43" s="15">
        <v>1113</v>
      </c>
    </row>
    <row r="44" spans="1:12" ht="12.75">
      <c r="A44" s="34" t="s">
        <v>41</v>
      </c>
      <c r="B44" s="34" t="s">
        <v>146</v>
      </c>
      <c r="C44" s="35">
        <v>1968.625</v>
      </c>
      <c r="D44" s="35">
        <v>68979.21</v>
      </c>
      <c r="E44" s="35">
        <v>656.461</v>
      </c>
      <c r="F44" s="35">
        <v>0</v>
      </c>
      <c r="G44" s="35">
        <v>0</v>
      </c>
      <c r="H44" s="35">
        <v>0</v>
      </c>
      <c r="I44" s="35">
        <v>0</v>
      </c>
      <c r="J44" s="16">
        <v>66870</v>
      </c>
      <c r="K44" s="35">
        <v>3401.374</v>
      </c>
      <c r="L44" s="15">
        <v>20</v>
      </c>
    </row>
    <row r="45" spans="1:12" ht="12.75">
      <c r="A45" s="34" t="s">
        <v>42</v>
      </c>
      <c r="B45" s="34" t="s">
        <v>179</v>
      </c>
      <c r="C45" s="35">
        <v>9.53</v>
      </c>
      <c r="D45" s="35">
        <v>2562.22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16">
        <v>2525</v>
      </c>
      <c r="K45" s="35">
        <v>1.75</v>
      </c>
      <c r="L45" s="15">
        <v>45</v>
      </c>
    </row>
    <row r="46" spans="1:12" ht="12.75">
      <c r="A46" s="34" t="s">
        <v>43</v>
      </c>
      <c r="B46" s="34" t="s">
        <v>44</v>
      </c>
      <c r="C46" s="35">
        <v>469.191</v>
      </c>
      <c r="D46" s="35">
        <v>22079.341</v>
      </c>
      <c r="E46" s="35">
        <v>74.4</v>
      </c>
      <c r="F46" s="35">
        <v>0</v>
      </c>
      <c r="G46" s="35">
        <v>0</v>
      </c>
      <c r="H46" s="35">
        <v>0</v>
      </c>
      <c r="I46" s="35">
        <v>0.635</v>
      </c>
      <c r="J46" s="16">
        <v>22048.467</v>
      </c>
      <c r="K46" s="35">
        <v>32.274</v>
      </c>
      <c r="L46" s="15">
        <v>392.756</v>
      </c>
    </row>
    <row r="47" spans="1:12" ht="12.75">
      <c r="A47" s="34" t="s">
        <v>45</v>
      </c>
      <c r="B47" s="34" t="s">
        <v>46</v>
      </c>
      <c r="C47" s="35">
        <v>14040.002</v>
      </c>
      <c r="D47" s="35">
        <v>3307.15</v>
      </c>
      <c r="E47" s="35">
        <v>6.88</v>
      </c>
      <c r="F47" s="35">
        <v>754.51</v>
      </c>
      <c r="G47" s="35">
        <v>0</v>
      </c>
      <c r="H47" s="35">
        <v>0</v>
      </c>
      <c r="I47" s="35">
        <v>0</v>
      </c>
      <c r="J47" s="16">
        <v>36.055</v>
      </c>
      <c r="K47" s="35">
        <v>14277.547</v>
      </c>
      <c r="L47" s="15">
        <v>2272.16</v>
      </c>
    </row>
    <row r="48" spans="1:12" ht="12.75">
      <c r="A48" s="34" t="s">
        <v>47</v>
      </c>
      <c r="B48" s="34" t="s">
        <v>48</v>
      </c>
      <c r="C48" s="35">
        <v>0.24</v>
      </c>
      <c r="D48" s="35">
        <v>0.005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16">
        <v>0</v>
      </c>
      <c r="K48" s="35">
        <v>0.245</v>
      </c>
      <c r="L48" s="15">
        <v>0</v>
      </c>
    </row>
    <row r="49" spans="1:12" ht="12.75">
      <c r="A49" s="34" t="s">
        <v>49</v>
      </c>
      <c r="B49" s="34" t="s">
        <v>147</v>
      </c>
      <c r="C49" s="35">
        <v>100.772</v>
      </c>
      <c r="D49" s="35">
        <v>333.644</v>
      </c>
      <c r="E49" s="35">
        <v>140</v>
      </c>
      <c r="F49" s="35">
        <v>0</v>
      </c>
      <c r="G49" s="35">
        <v>0</v>
      </c>
      <c r="H49" s="35">
        <v>0</v>
      </c>
      <c r="I49" s="35">
        <v>0</v>
      </c>
      <c r="J49" s="16">
        <v>48.493</v>
      </c>
      <c r="K49" s="35">
        <v>149.653</v>
      </c>
      <c r="L49" s="15">
        <v>96.27</v>
      </c>
    </row>
    <row r="50" spans="1:12" ht="12.75">
      <c r="A50" s="34" t="s">
        <v>50</v>
      </c>
      <c r="B50" s="34" t="s">
        <v>148</v>
      </c>
      <c r="C50" s="35">
        <v>1357.505</v>
      </c>
      <c r="D50" s="35">
        <v>16378.122</v>
      </c>
      <c r="E50" s="35">
        <v>51.05</v>
      </c>
      <c r="F50" s="35">
        <v>0</v>
      </c>
      <c r="G50" s="35">
        <v>110.545</v>
      </c>
      <c r="H50" s="35">
        <v>354.8</v>
      </c>
      <c r="I50" s="35">
        <v>0</v>
      </c>
      <c r="J50" s="16">
        <v>15807.084</v>
      </c>
      <c r="K50" s="35">
        <v>321.563</v>
      </c>
      <c r="L50" s="15">
        <v>1090.585</v>
      </c>
    </row>
    <row r="51" spans="1:12" ht="12.75">
      <c r="A51" s="34" t="s">
        <v>51</v>
      </c>
      <c r="B51" s="34" t="s">
        <v>149</v>
      </c>
      <c r="C51" s="35">
        <v>0</v>
      </c>
      <c r="D51" s="35">
        <v>19.345</v>
      </c>
      <c r="E51" s="35">
        <v>8.025</v>
      </c>
      <c r="F51" s="35">
        <v>0</v>
      </c>
      <c r="G51" s="35">
        <v>0</v>
      </c>
      <c r="H51" s="35">
        <v>0</v>
      </c>
      <c r="I51" s="35">
        <v>0</v>
      </c>
      <c r="J51" s="16">
        <v>1.86</v>
      </c>
      <c r="K51" s="35">
        <v>9.46</v>
      </c>
      <c r="L51" s="15">
        <v>0</v>
      </c>
    </row>
    <row r="52" spans="1:12" ht="12.75">
      <c r="A52" s="34" t="s">
        <v>52</v>
      </c>
      <c r="B52" s="34" t="s">
        <v>180</v>
      </c>
      <c r="C52" s="35">
        <v>17547.8</v>
      </c>
      <c r="D52" s="35">
        <v>180876.566</v>
      </c>
      <c r="E52" s="35">
        <v>1210.556</v>
      </c>
      <c r="F52" s="35">
        <v>0</v>
      </c>
      <c r="G52" s="35">
        <v>0</v>
      </c>
      <c r="H52" s="35">
        <v>163094.14</v>
      </c>
      <c r="I52" s="35">
        <v>0</v>
      </c>
      <c r="J52" s="16">
        <v>9027.01</v>
      </c>
      <c r="K52" s="35">
        <v>1901.6</v>
      </c>
      <c r="L52" s="15">
        <v>23191.06</v>
      </c>
    </row>
    <row r="53" spans="1:12" ht="12.75">
      <c r="A53" s="34" t="s">
        <v>53</v>
      </c>
      <c r="B53" s="34" t="s">
        <v>54</v>
      </c>
      <c r="C53" s="35">
        <v>0</v>
      </c>
      <c r="D53" s="35">
        <v>11659.235</v>
      </c>
      <c r="E53" s="35">
        <v>1794.68</v>
      </c>
      <c r="F53" s="35">
        <v>0</v>
      </c>
      <c r="G53" s="35">
        <v>0</v>
      </c>
      <c r="H53" s="35">
        <v>7468</v>
      </c>
      <c r="I53" s="35">
        <v>0</v>
      </c>
      <c r="J53" s="16">
        <v>2274.28</v>
      </c>
      <c r="K53" s="35">
        <v>99.275</v>
      </c>
      <c r="L53" s="15">
        <v>23</v>
      </c>
    </row>
    <row r="54" spans="1:12" ht="12.75">
      <c r="A54" s="34" t="s">
        <v>55</v>
      </c>
      <c r="B54" s="34" t="s">
        <v>150</v>
      </c>
      <c r="C54" s="35">
        <v>0</v>
      </c>
      <c r="D54" s="35">
        <v>0.18</v>
      </c>
      <c r="E54" s="35">
        <v>0.18</v>
      </c>
      <c r="F54" s="35">
        <v>0</v>
      </c>
      <c r="G54" s="35">
        <v>0</v>
      </c>
      <c r="H54" s="35">
        <v>0</v>
      </c>
      <c r="I54" s="35">
        <v>0</v>
      </c>
      <c r="J54" s="16">
        <v>0</v>
      </c>
      <c r="K54" s="35">
        <v>0</v>
      </c>
      <c r="L54" s="15">
        <v>0</v>
      </c>
    </row>
    <row r="55" spans="1:12" ht="12.75">
      <c r="A55" s="34" t="s">
        <v>56</v>
      </c>
      <c r="B55" s="34" t="s">
        <v>181</v>
      </c>
      <c r="C55" s="35">
        <v>0</v>
      </c>
      <c r="D55" s="35">
        <v>1080.92</v>
      </c>
      <c r="E55" s="35">
        <v>107.62</v>
      </c>
      <c r="F55" s="35">
        <v>0</v>
      </c>
      <c r="G55" s="35">
        <v>973.3</v>
      </c>
      <c r="H55" s="35">
        <v>0</v>
      </c>
      <c r="I55" s="35">
        <v>0</v>
      </c>
      <c r="J55" s="16">
        <v>0</v>
      </c>
      <c r="K55" s="35">
        <v>0</v>
      </c>
      <c r="L55" s="15">
        <v>0</v>
      </c>
    </row>
    <row r="56" spans="1:12" ht="12.75">
      <c r="A56" s="34" t="s">
        <v>57</v>
      </c>
      <c r="B56" s="34" t="s">
        <v>187</v>
      </c>
      <c r="C56" s="35">
        <v>33.666</v>
      </c>
      <c r="D56" s="35">
        <v>3261.421</v>
      </c>
      <c r="E56" s="35">
        <v>2699.73</v>
      </c>
      <c r="F56" s="35">
        <v>0</v>
      </c>
      <c r="G56" s="35">
        <v>137</v>
      </c>
      <c r="H56" s="35">
        <v>0</v>
      </c>
      <c r="I56" s="35">
        <v>0</v>
      </c>
      <c r="J56" s="16">
        <v>426.955</v>
      </c>
      <c r="K56" s="35">
        <v>3.957</v>
      </c>
      <c r="L56" s="15">
        <v>27.445</v>
      </c>
    </row>
    <row r="57" spans="1:12" ht="12.75">
      <c r="A57" s="34" t="s">
        <v>58</v>
      </c>
      <c r="B57" s="34" t="s">
        <v>59</v>
      </c>
      <c r="C57" s="35">
        <v>0</v>
      </c>
      <c r="D57" s="35">
        <v>1013.96</v>
      </c>
      <c r="E57" s="35">
        <v>1013.96</v>
      </c>
      <c r="F57" s="35">
        <v>0</v>
      </c>
      <c r="G57" s="35">
        <v>0</v>
      </c>
      <c r="H57" s="35">
        <v>0</v>
      </c>
      <c r="I57" s="35">
        <v>0</v>
      </c>
      <c r="J57" s="16">
        <v>0</v>
      </c>
      <c r="K57" s="35">
        <v>0</v>
      </c>
      <c r="L57" s="15">
        <v>0</v>
      </c>
    </row>
    <row r="58" spans="1:12" ht="22.5">
      <c r="A58" s="55" t="s">
        <v>60</v>
      </c>
      <c r="B58" s="55" t="s">
        <v>188</v>
      </c>
      <c r="C58" s="56">
        <v>177.448</v>
      </c>
      <c r="D58" s="56">
        <v>244.112</v>
      </c>
      <c r="E58" s="56">
        <v>5</v>
      </c>
      <c r="F58" s="56">
        <v>0</v>
      </c>
      <c r="G58" s="56">
        <v>376.535</v>
      </c>
      <c r="H58" s="56">
        <v>0</v>
      </c>
      <c r="I58" s="56">
        <v>0</v>
      </c>
      <c r="J58" s="57">
        <v>0</v>
      </c>
      <c r="K58" s="56">
        <v>0.025</v>
      </c>
      <c r="L58" s="58">
        <v>40</v>
      </c>
    </row>
    <row r="59" spans="1:12" ht="12.75">
      <c r="A59" s="34" t="s">
        <v>196</v>
      </c>
      <c r="B59" s="34" t="s">
        <v>197</v>
      </c>
      <c r="C59" s="35">
        <v>0</v>
      </c>
      <c r="D59" s="35">
        <v>4.41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16">
        <v>0</v>
      </c>
      <c r="K59" s="35">
        <v>4.41</v>
      </c>
      <c r="L59" s="15">
        <v>0</v>
      </c>
    </row>
    <row r="60" spans="1:12" ht="12.75">
      <c r="A60" s="34" t="s">
        <v>61</v>
      </c>
      <c r="B60" s="34" t="s">
        <v>189</v>
      </c>
      <c r="C60" s="35">
        <v>712.05</v>
      </c>
      <c r="D60" s="35">
        <v>529.8</v>
      </c>
      <c r="E60" s="35">
        <v>13.42</v>
      </c>
      <c r="F60" s="35">
        <v>0</v>
      </c>
      <c r="G60" s="35">
        <v>0</v>
      </c>
      <c r="H60" s="35">
        <v>0</v>
      </c>
      <c r="I60" s="35">
        <v>0</v>
      </c>
      <c r="J60" s="16">
        <v>915.7</v>
      </c>
      <c r="K60" s="35">
        <v>0.73</v>
      </c>
      <c r="L60" s="15">
        <v>312</v>
      </c>
    </row>
    <row r="61" spans="1:12" ht="12.75">
      <c r="A61" s="34" t="s">
        <v>62</v>
      </c>
      <c r="B61" s="34" t="s">
        <v>63</v>
      </c>
      <c r="C61" s="35">
        <v>343.04</v>
      </c>
      <c r="D61" s="35">
        <v>2033.84</v>
      </c>
      <c r="E61" s="35">
        <v>0</v>
      </c>
      <c r="F61" s="35">
        <v>0</v>
      </c>
      <c r="G61" s="35">
        <v>99</v>
      </c>
      <c r="H61" s="35">
        <v>0</v>
      </c>
      <c r="I61" s="35">
        <v>0</v>
      </c>
      <c r="J61" s="16">
        <v>1909.842</v>
      </c>
      <c r="K61" s="35">
        <v>7.72</v>
      </c>
      <c r="L61" s="15">
        <v>360.318</v>
      </c>
    </row>
    <row r="62" spans="1:12" ht="12.75">
      <c r="A62" s="34" t="s">
        <v>64</v>
      </c>
      <c r="B62" s="34" t="s">
        <v>172</v>
      </c>
      <c r="C62" s="35">
        <v>3.33</v>
      </c>
      <c r="D62" s="35">
        <v>4224.17</v>
      </c>
      <c r="E62" s="35">
        <v>0</v>
      </c>
      <c r="F62" s="35">
        <v>0</v>
      </c>
      <c r="G62" s="35">
        <v>4196</v>
      </c>
      <c r="H62" s="35">
        <v>0</v>
      </c>
      <c r="I62" s="35">
        <v>0</v>
      </c>
      <c r="J62" s="16">
        <v>0</v>
      </c>
      <c r="K62" s="35">
        <v>31.5</v>
      </c>
      <c r="L62" s="15">
        <v>0</v>
      </c>
    </row>
    <row r="63" spans="1:12" ht="12.75">
      <c r="A63" s="34" t="s">
        <v>65</v>
      </c>
      <c r="B63" s="34" t="s">
        <v>190</v>
      </c>
      <c r="C63" s="35">
        <v>0</v>
      </c>
      <c r="D63" s="35">
        <v>119</v>
      </c>
      <c r="E63" s="35">
        <v>45</v>
      </c>
      <c r="F63" s="35">
        <v>0</v>
      </c>
      <c r="G63" s="35">
        <v>0</v>
      </c>
      <c r="H63" s="35">
        <v>0</v>
      </c>
      <c r="I63" s="35">
        <v>0</v>
      </c>
      <c r="J63" s="16">
        <v>74</v>
      </c>
      <c r="K63" s="35">
        <v>0</v>
      </c>
      <c r="L63" s="15">
        <v>0</v>
      </c>
    </row>
    <row r="64" spans="1:12" ht="12.75">
      <c r="A64" s="34" t="s">
        <v>66</v>
      </c>
      <c r="B64" s="34" t="s">
        <v>151</v>
      </c>
      <c r="C64" s="35">
        <v>34.776</v>
      </c>
      <c r="D64" s="35">
        <v>2110.767</v>
      </c>
      <c r="E64" s="35">
        <v>0</v>
      </c>
      <c r="F64" s="35">
        <v>0</v>
      </c>
      <c r="G64" s="35">
        <v>1888.248</v>
      </c>
      <c r="H64" s="35">
        <v>0</v>
      </c>
      <c r="I64" s="35">
        <v>0</v>
      </c>
      <c r="J64" s="16">
        <v>15.605</v>
      </c>
      <c r="K64" s="35">
        <v>88.525</v>
      </c>
      <c r="L64" s="15">
        <v>153.165</v>
      </c>
    </row>
    <row r="65" spans="1:12" ht="12.75">
      <c r="A65" s="34" t="s">
        <v>67</v>
      </c>
      <c r="B65" s="34" t="s">
        <v>68</v>
      </c>
      <c r="C65" s="35">
        <v>172.424</v>
      </c>
      <c r="D65" s="35">
        <v>703.246</v>
      </c>
      <c r="E65" s="35">
        <v>79.19</v>
      </c>
      <c r="F65" s="35">
        <v>0</v>
      </c>
      <c r="G65" s="35">
        <v>66.1</v>
      </c>
      <c r="H65" s="35">
        <v>0</v>
      </c>
      <c r="I65" s="35">
        <v>0</v>
      </c>
      <c r="J65" s="16">
        <v>0</v>
      </c>
      <c r="K65" s="35">
        <v>727.38</v>
      </c>
      <c r="L65" s="15">
        <v>3</v>
      </c>
    </row>
    <row r="66" spans="1:12" ht="12.75">
      <c r="A66" s="34" t="s">
        <v>69</v>
      </c>
      <c r="B66" s="34" t="s">
        <v>191</v>
      </c>
      <c r="C66" s="35">
        <v>110.057</v>
      </c>
      <c r="D66" s="35">
        <v>304.082</v>
      </c>
      <c r="E66" s="35">
        <v>0</v>
      </c>
      <c r="F66" s="35">
        <v>0</v>
      </c>
      <c r="G66" s="35">
        <v>98.371</v>
      </c>
      <c r="H66" s="35">
        <v>0</v>
      </c>
      <c r="I66" s="35">
        <v>0</v>
      </c>
      <c r="J66" s="16">
        <v>196.152</v>
      </c>
      <c r="K66" s="35">
        <v>99.639</v>
      </c>
      <c r="L66" s="15">
        <v>19.977</v>
      </c>
    </row>
    <row r="67" spans="1:12" ht="12.75">
      <c r="A67" s="34" t="s">
        <v>70</v>
      </c>
      <c r="B67" s="34" t="s">
        <v>173</v>
      </c>
      <c r="C67" s="35">
        <v>15286</v>
      </c>
      <c r="D67" s="35">
        <v>113011</v>
      </c>
      <c r="E67" s="35">
        <v>62375</v>
      </c>
      <c r="F67" s="35">
        <v>0</v>
      </c>
      <c r="G67" s="35">
        <v>0</v>
      </c>
      <c r="H67" s="35">
        <v>0</v>
      </c>
      <c r="I67" s="35">
        <v>0</v>
      </c>
      <c r="J67" s="16">
        <v>47386</v>
      </c>
      <c r="K67" s="35">
        <v>0</v>
      </c>
      <c r="L67" s="15">
        <v>18536</v>
      </c>
    </row>
    <row r="68" spans="1:12" ht="12.75">
      <c r="A68" s="34" t="s">
        <v>71</v>
      </c>
      <c r="B68" s="34" t="s">
        <v>152</v>
      </c>
      <c r="C68" s="35">
        <v>0</v>
      </c>
      <c r="D68" s="35">
        <v>26144.555</v>
      </c>
      <c r="E68" s="35">
        <v>2203.58</v>
      </c>
      <c r="F68" s="35">
        <v>189</v>
      </c>
      <c r="G68" s="35">
        <v>1432.67</v>
      </c>
      <c r="H68" s="35">
        <v>0</v>
      </c>
      <c r="I68" s="35">
        <v>0</v>
      </c>
      <c r="J68" s="16">
        <v>22319.305</v>
      </c>
      <c r="K68" s="35">
        <v>0</v>
      </c>
      <c r="L68" s="15">
        <v>0</v>
      </c>
    </row>
    <row r="69" spans="1:12" ht="12.75">
      <c r="A69" s="34" t="s">
        <v>72</v>
      </c>
      <c r="B69" s="34" t="s">
        <v>182</v>
      </c>
      <c r="C69" s="35">
        <v>0</v>
      </c>
      <c r="D69" s="35">
        <v>172504.412</v>
      </c>
      <c r="E69" s="35">
        <v>104151.1</v>
      </c>
      <c r="F69" s="35">
        <v>55475</v>
      </c>
      <c r="G69" s="35">
        <v>12027</v>
      </c>
      <c r="H69" s="35">
        <v>544</v>
      </c>
      <c r="I69" s="35">
        <v>33.294</v>
      </c>
      <c r="J69" s="16">
        <v>274.018</v>
      </c>
      <c r="K69" s="35">
        <v>0</v>
      </c>
      <c r="L69" s="15">
        <v>0</v>
      </c>
    </row>
    <row r="70" spans="1:12" ht="12.75">
      <c r="A70" s="34" t="s">
        <v>73</v>
      </c>
      <c r="B70" s="34" t="s">
        <v>153</v>
      </c>
      <c r="C70" s="35">
        <v>142907.237</v>
      </c>
      <c r="D70" s="35">
        <v>65205.71</v>
      </c>
      <c r="E70" s="35">
        <v>79165.42</v>
      </c>
      <c r="F70" s="35">
        <v>4459.1</v>
      </c>
      <c r="G70" s="35">
        <v>0</v>
      </c>
      <c r="H70" s="35">
        <v>0</v>
      </c>
      <c r="I70" s="35">
        <v>40.789</v>
      </c>
      <c r="J70" s="16">
        <v>11418.995</v>
      </c>
      <c r="K70" s="35">
        <v>27028.643</v>
      </c>
      <c r="L70" s="15">
        <v>86000</v>
      </c>
    </row>
    <row r="71" spans="1:12" ht="12.75">
      <c r="A71" s="34" t="s">
        <v>74</v>
      </c>
      <c r="B71" s="34" t="s">
        <v>154</v>
      </c>
      <c r="C71" s="35">
        <v>334</v>
      </c>
      <c r="D71" s="35">
        <v>8287.293</v>
      </c>
      <c r="E71" s="35">
        <v>3667.553</v>
      </c>
      <c r="F71" s="35">
        <v>0</v>
      </c>
      <c r="G71" s="35">
        <v>0</v>
      </c>
      <c r="H71" s="35">
        <v>0</v>
      </c>
      <c r="I71" s="35">
        <v>0</v>
      </c>
      <c r="J71" s="16">
        <v>4404.54</v>
      </c>
      <c r="K71" s="35">
        <v>549.2</v>
      </c>
      <c r="L71" s="15">
        <v>0</v>
      </c>
    </row>
    <row r="72" spans="1:12" ht="12.75">
      <c r="A72" s="34" t="s">
        <v>75</v>
      </c>
      <c r="B72" s="34" t="s">
        <v>183</v>
      </c>
      <c r="C72" s="35">
        <v>0</v>
      </c>
      <c r="D72" s="35">
        <v>955.12</v>
      </c>
      <c r="E72" s="35">
        <v>931.02</v>
      </c>
      <c r="F72" s="35">
        <v>0</v>
      </c>
      <c r="G72" s="35">
        <v>0</v>
      </c>
      <c r="H72" s="35">
        <v>0</v>
      </c>
      <c r="I72" s="35">
        <v>0</v>
      </c>
      <c r="J72" s="16">
        <v>24.1</v>
      </c>
      <c r="K72" s="35">
        <v>0</v>
      </c>
      <c r="L72" s="15">
        <v>0</v>
      </c>
    </row>
    <row r="73" spans="1:12" ht="12.75">
      <c r="A73" s="34" t="s">
        <v>76</v>
      </c>
      <c r="B73" s="34" t="s">
        <v>174</v>
      </c>
      <c r="C73" s="35">
        <v>0</v>
      </c>
      <c r="D73" s="35">
        <v>1000173.48</v>
      </c>
      <c r="E73" s="35">
        <v>1000122.99</v>
      </c>
      <c r="F73" s="35">
        <v>0</v>
      </c>
      <c r="G73" s="35">
        <v>0</v>
      </c>
      <c r="H73" s="35">
        <v>0</v>
      </c>
      <c r="I73" s="35">
        <v>0</v>
      </c>
      <c r="J73" s="16">
        <v>0</v>
      </c>
      <c r="K73" s="35">
        <v>0.49</v>
      </c>
      <c r="L73" s="15">
        <v>50</v>
      </c>
    </row>
    <row r="74" spans="1:12" ht="12.75">
      <c r="A74" s="34" t="s">
        <v>77</v>
      </c>
      <c r="B74" s="34" t="s">
        <v>155</v>
      </c>
      <c r="C74" s="35">
        <v>1113.412</v>
      </c>
      <c r="D74" s="35">
        <v>84386.775</v>
      </c>
      <c r="E74" s="35">
        <v>84352.22</v>
      </c>
      <c r="F74" s="35">
        <v>0</v>
      </c>
      <c r="G74" s="35">
        <v>0</v>
      </c>
      <c r="H74" s="35">
        <v>0</v>
      </c>
      <c r="I74" s="35">
        <v>0</v>
      </c>
      <c r="J74" s="16">
        <v>0</v>
      </c>
      <c r="K74" s="35">
        <v>1147.967</v>
      </c>
      <c r="L74" s="15">
        <v>0</v>
      </c>
    </row>
    <row r="75" spans="1:12" ht="12.75">
      <c r="A75" s="34" t="s">
        <v>78</v>
      </c>
      <c r="B75" s="34" t="s">
        <v>175</v>
      </c>
      <c r="C75" s="35">
        <v>115.114</v>
      </c>
      <c r="D75" s="35">
        <v>7.9</v>
      </c>
      <c r="E75" s="35">
        <v>5</v>
      </c>
      <c r="F75" s="35">
        <v>0</v>
      </c>
      <c r="G75" s="35">
        <v>0</v>
      </c>
      <c r="H75" s="35">
        <v>0</v>
      </c>
      <c r="I75" s="35">
        <v>2.4</v>
      </c>
      <c r="J75" s="16">
        <v>0</v>
      </c>
      <c r="K75" s="35">
        <v>115.614</v>
      </c>
      <c r="L75" s="15">
        <v>0</v>
      </c>
    </row>
    <row r="76" spans="1:12" ht="12.75">
      <c r="A76" s="34" t="s">
        <v>79</v>
      </c>
      <c r="B76" s="34" t="s">
        <v>156</v>
      </c>
      <c r="C76" s="35">
        <v>1.2</v>
      </c>
      <c r="D76" s="35">
        <v>5152.358</v>
      </c>
      <c r="E76" s="35">
        <v>5054.798</v>
      </c>
      <c r="F76" s="35">
        <v>71.91</v>
      </c>
      <c r="G76" s="35">
        <v>0</v>
      </c>
      <c r="H76" s="35">
        <v>0</v>
      </c>
      <c r="I76" s="35">
        <v>12.56</v>
      </c>
      <c r="J76" s="16">
        <v>0.8</v>
      </c>
      <c r="K76" s="35">
        <v>10.04</v>
      </c>
      <c r="L76" s="15">
        <v>3.45</v>
      </c>
    </row>
    <row r="77" spans="1:12" ht="12.75">
      <c r="A77" s="34" t="s">
        <v>80</v>
      </c>
      <c r="B77" s="34" t="s">
        <v>157</v>
      </c>
      <c r="C77" s="35">
        <v>0</v>
      </c>
      <c r="D77" s="35">
        <v>0.232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16">
        <v>0</v>
      </c>
      <c r="K77" s="35">
        <v>0.232</v>
      </c>
      <c r="L77" s="15">
        <v>0</v>
      </c>
    </row>
    <row r="78" spans="1:12" ht="13.5" customHeight="1">
      <c r="A78" s="34" t="s">
        <v>81</v>
      </c>
      <c r="B78" s="34" t="s">
        <v>82</v>
      </c>
      <c r="C78" s="35">
        <v>0</v>
      </c>
      <c r="D78" s="35">
        <v>2207.87</v>
      </c>
      <c r="E78" s="35">
        <v>1.44</v>
      </c>
      <c r="F78" s="35">
        <v>0</v>
      </c>
      <c r="G78" s="35">
        <v>1255.444</v>
      </c>
      <c r="H78" s="35">
        <v>0</v>
      </c>
      <c r="I78" s="35">
        <v>0</v>
      </c>
      <c r="J78" s="16">
        <v>52.986</v>
      </c>
      <c r="K78" s="35">
        <v>0</v>
      </c>
      <c r="L78" s="15">
        <v>898</v>
      </c>
    </row>
    <row r="79" spans="1:12" ht="12.75" customHeight="1">
      <c r="A79" s="34" t="s">
        <v>83</v>
      </c>
      <c r="B79" s="34" t="s">
        <v>200</v>
      </c>
      <c r="C79" s="35">
        <v>1089761.88</v>
      </c>
      <c r="D79" s="35">
        <v>205825.915</v>
      </c>
      <c r="E79" s="35">
        <v>76887.91</v>
      </c>
      <c r="F79" s="35">
        <v>20352</v>
      </c>
      <c r="G79" s="35">
        <v>0</v>
      </c>
      <c r="H79" s="35">
        <v>0</v>
      </c>
      <c r="I79" s="35">
        <v>0</v>
      </c>
      <c r="J79" s="16">
        <v>120</v>
      </c>
      <c r="K79" s="35">
        <v>1195314.885</v>
      </c>
      <c r="L79" s="15">
        <v>2913</v>
      </c>
    </row>
    <row r="80" spans="1:12" ht="12.75">
      <c r="A80" s="34" t="s">
        <v>84</v>
      </c>
      <c r="B80" s="34" t="s">
        <v>201</v>
      </c>
      <c r="C80" s="35">
        <v>7338.3</v>
      </c>
      <c r="D80" s="35">
        <v>24201.86</v>
      </c>
      <c r="E80" s="35">
        <v>14059.78</v>
      </c>
      <c r="F80" s="35">
        <v>0</v>
      </c>
      <c r="G80" s="35">
        <v>0</v>
      </c>
      <c r="H80" s="35">
        <v>0</v>
      </c>
      <c r="I80" s="35">
        <v>0</v>
      </c>
      <c r="J80" s="16">
        <v>2901.88</v>
      </c>
      <c r="K80" s="35">
        <v>14578.5</v>
      </c>
      <c r="L80" s="15">
        <v>0</v>
      </c>
    </row>
    <row r="81" spans="1:12" ht="12.75">
      <c r="A81" s="34" t="s">
        <v>85</v>
      </c>
      <c r="B81" s="34" t="s">
        <v>86</v>
      </c>
      <c r="C81" s="35">
        <v>4417</v>
      </c>
      <c r="D81" s="35">
        <v>5825</v>
      </c>
      <c r="E81" s="35">
        <v>357</v>
      </c>
      <c r="F81" s="35">
        <v>0</v>
      </c>
      <c r="G81" s="35">
        <v>0</v>
      </c>
      <c r="H81" s="35">
        <v>0</v>
      </c>
      <c r="I81" s="35">
        <v>0</v>
      </c>
      <c r="J81" s="16">
        <v>0</v>
      </c>
      <c r="K81" s="35">
        <v>9885</v>
      </c>
      <c r="L81" s="15">
        <v>0</v>
      </c>
    </row>
    <row r="82" spans="1:12" ht="12.75">
      <c r="A82" s="34" t="s">
        <v>87</v>
      </c>
      <c r="B82" s="34" t="s">
        <v>158</v>
      </c>
      <c r="C82" s="35">
        <v>0</v>
      </c>
      <c r="D82" s="35">
        <v>17765.8</v>
      </c>
      <c r="E82" s="35">
        <v>400</v>
      </c>
      <c r="F82" s="35">
        <v>10501</v>
      </c>
      <c r="G82" s="35">
        <v>0</v>
      </c>
      <c r="H82" s="35">
        <v>0</v>
      </c>
      <c r="I82" s="35">
        <v>0</v>
      </c>
      <c r="J82" s="16">
        <v>6860</v>
      </c>
      <c r="K82" s="35">
        <v>4.8</v>
      </c>
      <c r="L82" s="15">
        <v>0</v>
      </c>
    </row>
    <row r="83" spans="1:12" ht="12.75">
      <c r="A83" s="34" t="s">
        <v>88</v>
      </c>
      <c r="B83" s="34" t="s">
        <v>159</v>
      </c>
      <c r="C83" s="35">
        <v>7230.9</v>
      </c>
      <c r="D83" s="35">
        <v>234554.987</v>
      </c>
      <c r="E83" s="35">
        <v>153349.664</v>
      </c>
      <c r="F83" s="35">
        <v>6767</v>
      </c>
      <c r="G83" s="35">
        <v>0</v>
      </c>
      <c r="H83" s="35">
        <v>0</v>
      </c>
      <c r="I83" s="35">
        <v>0</v>
      </c>
      <c r="J83" s="16">
        <v>34868.49</v>
      </c>
      <c r="K83" s="35">
        <v>36236.733</v>
      </c>
      <c r="L83" s="15">
        <v>10564</v>
      </c>
    </row>
    <row r="84" spans="1:12" ht="12.75">
      <c r="A84" s="34" t="s">
        <v>89</v>
      </c>
      <c r="B84" s="34" t="s">
        <v>90</v>
      </c>
      <c r="C84" s="35">
        <v>57.269</v>
      </c>
      <c r="D84" s="35">
        <v>761.45</v>
      </c>
      <c r="E84" s="35">
        <v>758.95</v>
      </c>
      <c r="F84" s="35">
        <v>0</v>
      </c>
      <c r="G84" s="35">
        <v>0</v>
      </c>
      <c r="H84" s="35">
        <v>0</v>
      </c>
      <c r="I84" s="35">
        <v>0</v>
      </c>
      <c r="J84" s="16">
        <v>0</v>
      </c>
      <c r="K84" s="35">
        <v>59.769</v>
      </c>
      <c r="L84" s="15">
        <v>0</v>
      </c>
    </row>
    <row r="85" spans="1:12" ht="12.75">
      <c r="A85" s="34" t="s">
        <v>91</v>
      </c>
      <c r="B85" s="34" t="s">
        <v>160</v>
      </c>
      <c r="C85" s="35">
        <v>0</v>
      </c>
      <c r="D85" s="35">
        <v>3834.6</v>
      </c>
      <c r="E85" s="35">
        <v>313.6</v>
      </c>
      <c r="F85" s="35">
        <v>2987</v>
      </c>
      <c r="G85" s="35">
        <v>0</v>
      </c>
      <c r="H85" s="35">
        <v>0</v>
      </c>
      <c r="I85" s="35">
        <v>0</v>
      </c>
      <c r="J85" s="16">
        <v>270</v>
      </c>
      <c r="K85" s="35">
        <v>0</v>
      </c>
      <c r="L85" s="15">
        <v>264</v>
      </c>
    </row>
    <row r="86" spans="1:12" ht="12.75">
      <c r="A86" s="34" t="s">
        <v>92</v>
      </c>
      <c r="B86" s="34" t="s">
        <v>161</v>
      </c>
      <c r="C86" s="35">
        <v>0</v>
      </c>
      <c r="D86" s="35">
        <v>214.809</v>
      </c>
      <c r="E86" s="35">
        <v>214.809</v>
      </c>
      <c r="F86" s="35">
        <v>0</v>
      </c>
      <c r="G86" s="35">
        <v>0</v>
      </c>
      <c r="H86" s="35">
        <v>0</v>
      </c>
      <c r="I86" s="35">
        <v>0</v>
      </c>
      <c r="J86" s="16">
        <v>0</v>
      </c>
      <c r="K86" s="35">
        <v>0</v>
      </c>
      <c r="L86" s="15">
        <v>0</v>
      </c>
    </row>
    <row r="87" spans="1:12" ht="12.75">
      <c r="A87" s="34" t="s">
        <v>93</v>
      </c>
      <c r="B87" s="34" t="s">
        <v>184</v>
      </c>
      <c r="C87" s="35">
        <v>175961.33</v>
      </c>
      <c r="D87" s="35">
        <v>132381.35</v>
      </c>
      <c r="E87" s="35">
        <v>122781.35</v>
      </c>
      <c r="F87" s="35">
        <v>91200</v>
      </c>
      <c r="G87" s="35">
        <v>0</v>
      </c>
      <c r="H87" s="35">
        <v>0</v>
      </c>
      <c r="I87" s="35">
        <v>0</v>
      </c>
      <c r="J87" s="16">
        <v>0</v>
      </c>
      <c r="K87" s="35">
        <v>94361.33</v>
      </c>
      <c r="L87" s="15">
        <v>0</v>
      </c>
    </row>
    <row r="88" spans="1:12" ht="12.75">
      <c r="A88" s="34" t="s">
        <v>94</v>
      </c>
      <c r="B88" s="34" t="s">
        <v>95</v>
      </c>
      <c r="C88" s="35">
        <v>2549.67</v>
      </c>
      <c r="D88" s="35">
        <v>734.36</v>
      </c>
      <c r="E88" s="35">
        <v>49.88</v>
      </c>
      <c r="F88" s="35">
        <v>0</v>
      </c>
      <c r="G88" s="35">
        <v>0</v>
      </c>
      <c r="H88" s="35">
        <v>0</v>
      </c>
      <c r="I88" s="35">
        <v>0</v>
      </c>
      <c r="J88" s="16">
        <v>0</v>
      </c>
      <c r="K88" s="35">
        <v>3234.15</v>
      </c>
      <c r="L88" s="15">
        <v>0</v>
      </c>
    </row>
    <row r="89" spans="1:12" ht="12.75">
      <c r="A89" s="34" t="s">
        <v>96</v>
      </c>
      <c r="B89" s="34" t="s">
        <v>135</v>
      </c>
      <c r="C89" s="35">
        <v>304.69</v>
      </c>
      <c r="D89" s="35">
        <v>23252.117</v>
      </c>
      <c r="E89" s="35">
        <v>23197.352</v>
      </c>
      <c r="F89" s="35">
        <v>20</v>
      </c>
      <c r="G89" s="35">
        <v>7.05</v>
      </c>
      <c r="H89" s="35">
        <v>0</v>
      </c>
      <c r="I89" s="35">
        <v>0.015</v>
      </c>
      <c r="J89" s="16">
        <v>0.9</v>
      </c>
      <c r="K89" s="35">
        <v>331.49</v>
      </c>
      <c r="L89" s="15">
        <v>0</v>
      </c>
    </row>
    <row r="90" spans="1:12" ht="12.75">
      <c r="A90" s="34" t="s">
        <v>97</v>
      </c>
      <c r="B90" s="34" t="s">
        <v>162</v>
      </c>
      <c r="C90" s="35">
        <v>166057.002</v>
      </c>
      <c r="D90" s="35">
        <v>1555832.76</v>
      </c>
      <c r="E90" s="35">
        <v>1545869.66</v>
      </c>
      <c r="F90" s="35">
        <v>23200</v>
      </c>
      <c r="G90" s="35">
        <v>0</v>
      </c>
      <c r="H90" s="35">
        <v>0</v>
      </c>
      <c r="I90" s="35">
        <v>0</v>
      </c>
      <c r="J90" s="16">
        <v>23</v>
      </c>
      <c r="K90" s="35">
        <v>152797.102</v>
      </c>
      <c r="L90" s="15">
        <v>0</v>
      </c>
    </row>
    <row r="91" spans="1:12" ht="12.75">
      <c r="A91" s="34" t="s">
        <v>98</v>
      </c>
      <c r="B91" s="34" t="s">
        <v>185</v>
      </c>
      <c r="C91" s="35">
        <v>27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16">
        <v>27</v>
      </c>
      <c r="K91" s="35">
        <v>0</v>
      </c>
      <c r="L91" s="15">
        <v>0</v>
      </c>
    </row>
    <row r="92" spans="1:12" ht="12.75">
      <c r="A92" s="34"/>
      <c r="B92" s="34" t="s">
        <v>163</v>
      </c>
      <c r="C92" s="35">
        <v>110279.78099999999</v>
      </c>
      <c r="D92" s="35">
        <v>110946</v>
      </c>
      <c r="E92" s="35">
        <v>1621.1</v>
      </c>
      <c r="F92" s="35">
        <v>23355.997</v>
      </c>
      <c r="G92" s="35">
        <v>1972.789</v>
      </c>
      <c r="H92" s="35">
        <v>1786.71</v>
      </c>
      <c r="I92" s="35">
        <v>1351.997</v>
      </c>
      <c r="J92" s="16">
        <v>83704.13500000001</v>
      </c>
      <c r="K92" s="35">
        <v>105737.54200000002</v>
      </c>
      <c r="L92" s="15">
        <v>1695.511</v>
      </c>
    </row>
    <row r="93" spans="1:12" ht="12.75">
      <c r="A93" s="34"/>
      <c r="B93" s="34" t="s">
        <v>164</v>
      </c>
      <c r="C93" s="35">
        <v>1838171.0159999998</v>
      </c>
      <c r="D93" s="35">
        <v>4779362.187</v>
      </c>
      <c r="E93" s="35">
        <v>3305158.8089999994</v>
      </c>
      <c r="F93" s="35">
        <v>216758.52</v>
      </c>
      <c r="G93" s="35">
        <v>647859.2580000001</v>
      </c>
      <c r="H93" s="35">
        <v>179996.94</v>
      </c>
      <c r="I93" s="35">
        <v>163.49200000000002</v>
      </c>
      <c r="J93" s="16">
        <v>326837.7229999999</v>
      </c>
      <c r="K93" s="35">
        <v>1705792.585</v>
      </c>
      <c r="L93" s="15">
        <v>234965.87600000002</v>
      </c>
    </row>
    <row r="94" spans="1:12" ht="12.75">
      <c r="A94" s="34"/>
      <c r="B94" s="36" t="s">
        <v>128</v>
      </c>
      <c r="C94" s="35">
        <f aca="true" t="shared" si="0" ref="C94:L94">SUM(C10:C91)</f>
        <v>1948450.797</v>
      </c>
      <c r="D94" s="35">
        <f t="shared" si="0"/>
        <v>4890308.187</v>
      </c>
      <c r="E94" s="35">
        <f t="shared" si="0"/>
        <v>3306779.9089999995</v>
      </c>
      <c r="F94" s="35">
        <f t="shared" si="0"/>
        <v>240114.517</v>
      </c>
      <c r="G94" s="35">
        <f t="shared" si="0"/>
        <v>649832.0470000003</v>
      </c>
      <c r="H94" s="35">
        <f t="shared" si="0"/>
        <v>181783.65000000002</v>
      </c>
      <c r="I94" s="35">
        <f t="shared" si="0"/>
        <v>1515.489</v>
      </c>
      <c r="J94" s="16">
        <f t="shared" si="0"/>
        <v>410541.85799999995</v>
      </c>
      <c r="K94" s="35">
        <f t="shared" si="0"/>
        <v>1811530.127</v>
      </c>
      <c r="L94" s="15">
        <f t="shared" si="0"/>
        <v>236661.38700000002</v>
      </c>
    </row>
    <row r="95" spans="1:12" ht="12.75">
      <c r="A95" s="37"/>
      <c r="B95" s="37"/>
      <c r="C95" s="38"/>
      <c r="D95" s="38"/>
      <c r="E95" s="16"/>
      <c r="F95" s="14"/>
      <c r="G95" s="39" t="s">
        <v>130</v>
      </c>
      <c r="H95" s="39"/>
      <c r="I95" s="39"/>
      <c r="J95" s="39"/>
      <c r="K95" s="59" t="s">
        <v>131</v>
      </c>
      <c r="L95" s="40"/>
    </row>
    <row r="96" spans="1:12" ht="12.75">
      <c r="A96" s="37"/>
      <c r="B96" s="41"/>
      <c r="C96" s="42"/>
      <c r="D96" s="43" t="s">
        <v>129</v>
      </c>
      <c r="E96" s="44"/>
      <c r="F96" s="45"/>
      <c r="G96" s="45">
        <f>E94+F94+G94+H94+I94+J94</f>
        <v>4790567.47</v>
      </c>
      <c r="H96" s="45"/>
      <c r="I96" s="45"/>
      <c r="J96" s="45"/>
      <c r="K96" s="60">
        <f>K94+L94</f>
        <v>2048191.5140000002</v>
      </c>
      <c r="L96" s="46"/>
    </row>
    <row r="97" spans="2:12" ht="12.75">
      <c r="B97" s="1"/>
      <c r="C97" s="33"/>
      <c r="D97" s="33"/>
      <c r="E97" s="33"/>
      <c r="F97" s="33"/>
      <c r="G97" s="33"/>
      <c r="H97" s="33"/>
      <c r="I97" s="33"/>
      <c r="J97" s="33"/>
      <c r="K97" s="53"/>
      <c r="L97" s="33"/>
    </row>
  </sheetData>
  <printOptions horizontalCentered="1"/>
  <pageMargins left="0.1968503937007874" right="0.1968503937007874" top="0.3937007874015748" bottom="0" header="0.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am_jtc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</dc:creator>
  <cp:keywords/>
  <dc:description/>
  <cp:lastModifiedBy>el</cp:lastModifiedBy>
  <cp:lastPrinted>2003-06-09T12:56:33Z</cp:lastPrinted>
  <dcterms:created xsi:type="dcterms:W3CDTF">2003-01-28T14:39:32Z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